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Mijn Documenten\Downloads\"/>
    </mc:Choice>
  </mc:AlternateContent>
  <xr:revisionPtr revIDLastSave="0" documentId="8_{EEE26C81-94FB-461B-945A-F52C0CD28ED4}" xr6:coauthVersionLast="47" xr6:coauthVersionMax="47" xr10:uidLastSave="{00000000-0000-0000-0000-000000000000}"/>
  <bookViews>
    <workbookView xWindow="-120" yWindow="-120" windowWidth="23100" windowHeight="1134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27" i="1" s="1"/>
  <c r="A51" i="1"/>
  <c r="B28" i="1" l="1"/>
  <c r="B29" i="1"/>
  <c r="B31" i="1" l="1"/>
  <c r="B32" i="1" s="1"/>
</calcChain>
</file>

<file path=xl/sharedStrings.xml><?xml version="1.0" encoding="utf-8"?>
<sst xmlns="http://schemas.openxmlformats.org/spreadsheetml/2006/main" count="35" uniqueCount="29">
  <si>
    <t>naam houder:</t>
  </si>
  <si>
    <t xml:space="preserve">naam locatie: </t>
  </si>
  <si>
    <t xml:space="preserve">LRKP-nummer locatie: </t>
  </si>
  <si>
    <t xml:space="preserve">inkomen </t>
  </si>
  <si>
    <t>ouderbijdrage</t>
  </si>
  <si>
    <t>aanbod in weken per peuterplaats per jaar</t>
  </si>
  <si>
    <t>vanaf</t>
  </si>
  <si>
    <t>1e kind</t>
  </si>
  <si>
    <t>2e kind</t>
  </si>
  <si>
    <t>uurtarief peuteropvang</t>
  </si>
  <si>
    <t>indicatie gemiddeld jaarinkomen gezinnen zonder kinderopvangtoeslag</t>
  </si>
  <si>
    <t>Berekening subsidie</t>
  </si>
  <si>
    <t>Aanbod per peuterplaats (2 dagdelen)</t>
  </si>
  <si>
    <t>Verwachting aantal bezette peuterplaatsen</t>
  </si>
  <si>
    <t>Verwachting aantal bezette peuterplaatsen met VVE</t>
  </si>
  <si>
    <t>Aantallen</t>
  </si>
  <si>
    <t>Ouderbijdrage</t>
  </si>
  <si>
    <t>Subsidie per peuterplaats per uur</t>
  </si>
  <si>
    <t>Subsidie per peuterplaats per jaar</t>
  </si>
  <si>
    <t>ouderbijdrage per uur</t>
  </si>
  <si>
    <t xml:space="preserve"> SUBSIDIE PEUTER- EN VVE-PLAATSEN PER KWARTAAL</t>
  </si>
  <si>
    <t xml:space="preserve"> SUBSIDIE PEUTER- EN VVE-PLAATSEN PER JAAR</t>
  </si>
  <si>
    <t>SUBSIDIE PEUTEROPVANG GEMEENTE BORNE</t>
  </si>
  <si>
    <t>Aanvullende bijdrage per peuterplaats met VVE per jaar</t>
  </si>
  <si>
    <t>aanbod in uren per peuterplaats per week (minimaal 6; maximaal 8 uren per week)</t>
  </si>
  <si>
    <t>Aanbod per peuterplaats met VVE (4 dagdelen)</t>
  </si>
  <si>
    <t>max. uurtarief KOT 2022</t>
  </si>
  <si>
    <t>aanbod in uren per peuterplaats met VVE per week (16 uur per week)</t>
  </si>
  <si>
    <t>Subsidie per peuterplaats met VVE per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</si>
</sst>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 &quot;€&quot;\ * #,##0.00_ ;_ &quot;€&quot;\ * \-#,##0.00_ ;_ &quot;€&quot;\ * &quot;-&quot;??_ ;_ @_ "/>
    <numFmt numFmtId="164" formatCode="&quot;€&quot;\ #,##0.00"/>
    <numFmt numFmtId="165" formatCode="&quot;€&quot;\ #,##0"/>
    <numFmt numFmtId="166" formatCode="_ [$€-2]\ * #,##0.00_ ;_ [$€-2]\ * \-#,##0.00_ ;_ [$€-2]\ * &quot;-&quot;??_ ;_ @_ "/>
    <numFmt numFmtId="167" formatCode="_ [$€-413]\ * #,##0.00_ ;_ [$€-413]\ * \-#,##0.00_ ;_ [$€-413]\ * &quot;-&quot;??_ ;_ @_ "/>
  </numFmts>
  <fonts count="13" x14ac:knownFonts="1">
    <font>
      <sz val="11"/>
      <color theme="1"/>
      <name val="Calibri"/>
      <family val="2"/>
      <scheme val="minor"/>
    </font>
    <font>
      <sz val="11"/>
      <color theme="1"/>
      <name val="Calibri"/>
      <family val="2"/>
      <scheme val="minor"/>
    </font>
    <font>
      <b/>
      <sz val="10"/>
      <name val="Verdana"/>
      <family val="2"/>
    </font>
    <font>
      <sz val="10"/>
      <name val="Verdana"/>
      <family val="2"/>
    </font>
    <font>
      <sz val="10"/>
      <color theme="2"/>
      <name val="Verdana"/>
      <family val="2"/>
    </font>
    <font>
      <b/>
      <sz val="10"/>
      <color theme="2"/>
      <name val="Verdana"/>
      <family val="2"/>
    </font>
    <font>
      <sz val="11"/>
      <color theme="2"/>
      <name val="Verdana"/>
      <family val="2"/>
    </font>
    <font>
      <i/>
      <sz val="10"/>
      <name val="Verdana"/>
      <family val="2"/>
    </font>
    <font>
      <b/>
      <sz val="14"/>
      <name val="Verdana"/>
      <family val="2"/>
    </font>
    <font>
      <b/>
      <sz val="11"/>
      <name val="Verdana"/>
      <family val="2"/>
    </font>
    <font>
      <sz val="11"/>
      <name val="Verdana"/>
      <family val="2"/>
    </font>
    <font>
      <sz val="9"/>
      <name val="Verdana"/>
      <family val="2"/>
    </font>
    <font>
      <b/>
      <sz val="9"/>
      <name val="Verdana"/>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theme="9" tint="-0.249977111117893"/>
        <bgColor indexed="64"/>
      </patternFill>
    </fill>
    <fill>
      <patternFill patternType="solid">
        <fgColor theme="2"/>
        <bgColor indexed="64"/>
      </patternFill>
    </fill>
    <fill>
      <patternFill patternType="solid">
        <fgColor rgb="FFEBF1D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8" fontId="2" fillId="2" borderId="0" xfId="0" applyNumberFormat="1" applyFont="1" applyFill="1" applyProtection="1"/>
    <xf numFmtId="166" fontId="3" fillId="2" borderId="1" xfId="2" applyNumberFormat="1" applyFont="1" applyFill="1" applyBorder="1" applyAlignment="1" applyProtection="1">
      <alignment horizontal="center" vertical="center"/>
    </xf>
    <xf numFmtId="166" fontId="2" fillId="2" borderId="1" xfId="2" applyNumberFormat="1" applyFont="1" applyFill="1" applyBorder="1" applyAlignment="1" applyProtection="1">
      <alignment horizontal="center" vertical="center"/>
    </xf>
    <xf numFmtId="166" fontId="2" fillId="2" borderId="0" xfId="2" applyNumberFormat="1" applyFont="1" applyFill="1" applyBorder="1" applyAlignment="1" applyProtection="1">
      <alignment horizontal="center" vertical="center"/>
    </xf>
    <xf numFmtId="0" fontId="4" fillId="2" borderId="0" xfId="0" applyFont="1" applyFill="1" applyProtection="1"/>
    <xf numFmtId="44" fontId="5" fillId="2" borderId="0" xfId="1" applyFont="1" applyFill="1" applyBorder="1" applyProtection="1"/>
    <xf numFmtId="0" fontId="4" fillId="2" borderId="0" xfId="0" applyFont="1" applyFill="1" applyBorder="1" applyProtection="1"/>
    <xf numFmtId="164" fontId="2" fillId="2" borderId="0" xfId="0" applyNumberFormat="1" applyFont="1" applyFill="1" applyAlignment="1" applyProtection="1">
      <alignment horizontal="right"/>
    </xf>
    <xf numFmtId="0" fontId="6" fillId="6" borderId="0" xfId="0" applyFont="1" applyFill="1" applyBorder="1" applyProtection="1"/>
    <xf numFmtId="0" fontId="8" fillId="2" borderId="0" xfId="0" applyFont="1" applyFill="1" applyAlignment="1" applyProtection="1">
      <alignment horizontal="left" vertical="center"/>
    </xf>
    <xf numFmtId="0" fontId="3" fillId="2" borderId="0" xfId="0" applyFont="1" applyFill="1" applyAlignment="1" applyProtection="1">
      <alignment horizontal="right" vertical="center"/>
    </xf>
    <xf numFmtId="0" fontId="3" fillId="2" borderId="0" xfId="0" applyFont="1" applyFill="1" applyAlignment="1" applyProtection="1">
      <alignment horizontal="center" vertical="center"/>
    </xf>
    <xf numFmtId="0" fontId="3" fillId="2" borderId="0" xfId="0" applyFont="1" applyFill="1" applyProtection="1"/>
    <xf numFmtId="0" fontId="2" fillId="2" borderId="0" xfId="0" applyFont="1" applyFill="1" applyAlignment="1" applyProtection="1">
      <alignment horizontal="left" vertical="center"/>
    </xf>
    <xf numFmtId="0" fontId="2" fillId="2" borderId="0" xfId="0" applyFont="1" applyFill="1" applyProtection="1"/>
    <xf numFmtId="0" fontId="2" fillId="3" borderId="1" xfId="0" applyFont="1" applyFill="1" applyBorder="1" applyAlignment="1" applyProtection="1">
      <alignment horizontal="left" vertical="center"/>
      <protection locked="0"/>
    </xf>
    <xf numFmtId="0" fontId="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3" fillId="2" borderId="1" xfId="0" applyFont="1" applyFill="1" applyBorder="1" applyAlignment="1" applyProtection="1">
      <alignment horizontal="right" vertical="center"/>
    </xf>
    <xf numFmtId="0" fontId="3" fillId="3" borderId="1" xfId="0" applyFont="1" applyFill="1" applyBorder="1" applyAlignment="1" applyProtection="1">
      <alignment horizontal="right" vertical="center"/>
      <protection locked="0"/>
    </xf>
    <xf numFmtId="0" fontId="2" fillId="2" borderId="2" xfId="0" applyFont="1" applyFill="1" applyBorder="1" applyAlignment="1" applyProtection="1">
      <alignment horizontal="center" vertical="center"/>
    </xf>
    <xf numFmtId="0" fontId="3" fillId="2" borderId="3" xfId="0" applyFont="1" applyFill="1" applyBorder="1" applyAlignment="1" applyProtection="1">
      <alignment horizontal="right" vertical="center"/>
    </xf>
    <xf numFmtId="0" fontId="2" fillId="2" borderId="3" xfId="0" applyFont="1" applyFill="1" applyBorder="1" applyAlignment="1" applyProtection="1">
      <alignment horizontal="center" vertical="center"/>
    </xf>
    <xf numFmtId="165" fontId="3" fillId="2" borderId="3" xfId="0" applyNumberFormat="1"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165" fontId="2" fillId="2" borderId="0" xfId="0" applyNumberFormat="1" applyFont="1" applyFill="1" applyBorder="1" applyAlignment="1" applyProtection="1">
      <alignment horizontal="right" vertical="center"/>
    </xf>
    <xf numFmtId="165" fontId="3" fillId="2" borderId="1" xfId="0" applyNumberFormat="1" applyFont="1" applyFill="1" applyBorder="1" applyAlignment="1" applyProtection="1">
      <alignment horizontal="center" vertical="center"/>
    </xf>
    <xf numFmtId="0" fontId="3" fillId="2" borderId="0" xfId="0" applyFont="1" applyFill="1" applyBorder="1" applyProtection="1"/>
    <xf numFmtId="0" fontId="9" fillId="2" borderId="0" xfId="0" quotePrefix="1" applyFont="1" applyFill="1" applyAlignment="1" applyProtection="1">
      <alignment horizontal="left" vertical="center"/>
    </xf>
    <xf numFmtId="0" fontId="9" fillId="4" borderId="1" xfId="0" quotePrefix="1" applyFont="1" applyFill="1" applyBorder="1" applyAlignment="1" applyProtection="1">
      <alignment horizontal="right" vertical="center"/>
    </xf>
    <xf numFmtId="0" fontId="3" fillId="4" borderId="1" xfId="0" applyFont="1" applyFill="1" applyBorder="1" applyAlignment="1" applyProtection="1">
      <alignment horizontal="right" vertical="center"/>
    </xf>
    <xf numFmtId="3" fontId="3" fillId="3" borderId="1" xfId="0" applyNumberFormat="1" applyFont="1" applyFill="1" applyBorder="1" applyAlignment="1" applyProtection="1">
      <alignment horizontal="right" vertical="center"/>
      <protection locked="0"/>
    </xf>
    <xf numFmtId="164" fontId="9" fillId="2" borderId="0" xfId="0" applyNumberFormat="1" applyFont="1" applyFill="1" applyBorder="1" applyProtection="1"/>
    <xf numFmtId="3" fontId="3" fillId="3" borderId="3" xfId="0" applyNumberFormat="1" applyFont="1" applyFill="1" applyBorder="1" applyAlignment="1" applyProtection="1">
      <alignment horizontal="right" vertical="center"/>
      <protection locked="0"/>
    </xf>
    <xf numFmtId="0" fontId="2" fillId="4" borderId="1" xfId="0" applyFont="1" applyFill="1" applyBorder="1" applyAlignment="1" applyProtection="1">
      <alignment horizontal="right" vertical="center"/>
    </xf>
    <xf numFmtId="165" fontId="2" fillId="4" borderId="3" xfId="0" applyNumberFormat="1" applyFont="1" applyFill="1" applyBorder="1" applyAlignment="1" applyProtection="1">
      <alignment horizontal="right" vertical="center"/>
    </xf>
    <xf numFmtId="0" fontId="10" fillId="6" borderId="0" xfId="0" applyFont="1" applyFill="1" applyBorder="1" applyProtection="1"/>
    <xf numFmtId="165" fontId="3" fillId="3" borderId="1" xfId="0" applyNumberFormat="1" applyFont="1" applyFill="1" applyBorder="1" applyAlignment="1" applyProtection="1">
      <alignment horizontal="right" vertical="center"/>
      <protection locked="0"/>
    </xf>
    <xf numFmtId="0" fontId="2" fillId="4" borderId="0" xfId="0" applyFont="1" applyFill="1" applyAlignment="1" applyProtection="1">
      <alignment horizontal="right"/>
    </xf>
    <xf numFmtId="165" fontId="3" fillId="4" borderId="1" xfId="0" applyNumberFormat="1" applyFont="1" applyFill="1" applyBorder="1" applyAlignment="1" applyProtection="1">
      <alignment horizontal="right" vertical="center"/>
    </xf>
    <xf numFmtId="0" fontId="3" fillId="6" borderId="0" xfId="0" applyFont="1" applyFill="1" applyAlignment="1" applyProtection="1">
      <alignment horizontal="right"/>
    </xf>
    <xf numFmtId="164" fontId="3" fillId="2" borderId="1" xfId="0" applyNumberFormat="1" applyFont="1" applyFill="1" applyBorder="1" applyAlignment="1" applyProtection="1">
      <alignment horizontal="right" vertical="center"/>
    </xf>
    <xf numFmtId="0" fontId="2" fillId="2" borderId="0" xfId="0" applyFont="1" applyFill="1" applyBorder="1" applyProtection="1"/>
    <xf numFmtId="167" fontId="2" fillId="2" borderId="0" xfId="0" applyNumberFormat="1" applyFont="1" applyFill="1" applyBorder="1" applyProtection="1"/>
    <xf numFmtId="0" fontId="3" fillId="2" borderId="0" xfId="0" applyFont="1" applyFill="1" applyAlignment="1" applyProtection="1">
      <alignment horizontal="right"/>
    </xf>
    <xf numFmtId="165" fontId="3" fillId="2" borderId="1" xfId="0" applyNumberFormat="1" applyFont="1" applyFill="1" applyBorder="1" applyAlignment="1" applyProtection="1">
      <alignment horizontal="right" vertical="center"/>
    </xf>
    <xf numFmtId="0" fontId="10" fillId="2" borderId="0" xfId="0" applyFont="1" applyFill="1" applyBorder="1" applyProtection="1"/>
    <xf numFmtId="0" fontId="7" fillId="2" borderId="0" xfId="0" applyFont="1" applyFill="1" applyAlignment="1" applyProtection="1">
      <alignment horizontal="right"/>
    </xf>
    <xf numFmtId="165" fontId="7" fillId="2" borderId="1" xfId="0" applyNumberFormat="1" applyFont="1" applyFill="1" applyBorder="1" applyAlignment="1" applyProtection="1">
      <alignment horizontal="right" vertical="center"/>
    </xf>
    <xf numFmtId="165" fontId="3" fillId="6" borderId="1" xfId="1" applyNumberFormat="1" applyFont="1" applyFill="1" applyBorder="1" applyAlignment="1" applyProtection="1">
      <alignment vertical="center"/>
    </xf>
    <xf numFmtId="0" fontId="2" fillId="5" borderId="1" xfId="0" applyFont="1" applyFill="1" applyBorder="1" applyAlignment="1" applyProtection="1">
      <alignment horizontal="right" vertical="center"/>
    </xf>
    <xf numFmtId="165" fontId="2" fillId="5" borderId="1"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horizontal="right" vertical="center"/>
    </xf>
    <xf numFmtId="0" fontId="3"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2" borderId="0" xfId="0" applyFont="1" applyFill="1" applyAlignment="1" applyProtection="1">
      <alignment horizontal="left" vertical="center"/>
    </xf>
    <xf numFmtId="0" fontId="3" fillId="7" borderId="0" xfId="0" applyFont="1" applyFill="1" applyAlignment="1" applyProtection="1">
      <alignment horizontal="center" vertical="center"/>
    </xf>
    <xf numFmtId="164" fontId="3" fillId="7" borderId="1" xfId="0" applyNumberFormat="1" applyFont="1" applyFill="1" applyBorder="1" applyAlignment="1" applyProtection="1">
      <alignment horizontal="right" vertical="center"/>
    </xf>
    <xf numFmtId="0" fontId="7" fillId="2" borderId="4" xfId="0" applyFont="1" applyFill="1" applyBorder="1" applyAlignment="1" applyProtection="1">
      <alignment horizontal="right" vertical="center"/>
    </xf>
    <xf numFmtId="0" fontId="7" fillId="6" borderId="4" xfId="0" applyFont="1" applyFill="1" applyBorder="1" applyAlignment="1" applyProtection="1">
      <alignment horizontal="right" vertical="center"/>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647700</xdr:colOff>
      <xdr:row>31</xdr:row>
      <xdr:rowOff>19050</xdr:rowOff>
    </xdr:from>
    <xdr:ext cx="4838700" cy="264560"/>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8105775" y="6648450"/>
          <a:ext cx="4838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nl-NL" sz="1100"/>
        </a:p>
      </xdr:txBody>
    </xdr:sp>
    <xdr:clientData/>
  </xdr:oneCellAnchor>
  <xdr:twoCellAnchor>
    <xdr:from>
      <xdr:col>0</xdr:col>
      <xdr:colOff>0</xdr:colOff>
      <xdr:row>34</xdr:row>
      <xdr:rowOff>1</xdr:rowOff>
    </xdr:from>
    <xdr:to>
      <xdr:col>2</xdr:col>
      <xdr:colOff>95250</xdr:colOff>
      <xdr:row>54</xdr:row>
      <xdr:rowOff>11906</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0" y="6905626"/>
          <a:ext cx="7548563" cy="3452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br>
            <a:rPr lang="nl-NL" sz="1100" b="1"/>
          </a:br>
          <a:r>
            <a:rPr lang="nl-NL" sz="1100" b="1"/>
            <a:t>Vul de witte vakken in met de relevante getallen en bedragen</a:t>
          </a:r>
        </a:p>
        <a:p>
          <a:endParaRPr lang="nl-NL" sz="1100" b="1"/>
        </a:p>
        <a:p>
          <a:r>
            <a:rPr lang="nl-NL" sz="1100" b="0"/>
            <a:t>Voor</a:t>
          </a:r>
          <a:r>
            <a:rPr lang="nl-NL" sz="1100" b="0" baseline="0"/>
            <a:t> peuterplaatsen geldt dat voor ouders die geen KOT ontvangen minimaal 6 uren tot maximaal 8 uren per week, maximaal 40 weken per jaar de maximale uurprijs KOT - de ouderbijdrage gesubsideerd wordt. </a:t>
          </a:r>
        </a:p>
        <a:p>
          <a:endParaRPr lang="nl-NL" sz="1100" b="0" baseline="0"/>
        </a:p>
        <a:p>
          <a:r>
            <a:rPr lang="nl-NL" sz="1100" b="0" baseline="0"/>
            <a:t>Voor peuterplaatsen met VVE geldt dat ouders voor de eerste twee dagdelen gebruik kunnen maken van KOT of een gesubsidieerde peuterplek. Het 3de en 4de dagdeel wordt volledig gesubsidieerd. Dit houdt in dat voor peuters met een VVE-indicatie maximaal 320 uur (8*40) de subsidie per peuterplaats per uur vergoedt wordt plus maximaal 320 uur (8*40) het max. uurtarief peuteropvang.</a:t>
          </a:r>
        </a:p>
        <a:p>
          <a:endParaRPr lang="nl-NL" sz="1100" b="0" baseline="0"/>
        </a:p>
        <a:p>
          <a:r>
            <a:rPr lang="nl-NL" sz="1100" b="0" baseline="0"/>
            <a:t>De aanvullende bijdrage per VVE-plek wordt in de schatting van de subsidie over 2022 meegenomen. (B30*B22). </a:t>
          </a:r>
          <a:br>
            <a:rPr lang="nl-NL" sz="1100" b="0" baseline="0"/>
          </a:br>
          <a:endParaRPr lang="nl-NL" sz="1100" b="0" baseline="0"/>
        </a:p>
        <a:p>
          <a:r>
            <a:rPr lang="nl-NL" sz="1100" b="0" baseline="0"/>
            <a:t>Er is geen rekening gehouden met de lagere ouderbijdrage voor 2de of 3de kinderen omdat uitgegaan wordt van een gemiddelde ouderbijdrage. Bij de vaststelling van de subsidie zal dit verrekend worden. Tevens is er in de berekening van de subsidie per peuterplaats met VVE uitgegaan van subsidiëring van de eerste twee dagdelen door de gemeente. In de praktijk zal een aantal ouders KOT ontvangen.  Dit zal verrekend worden met de vaststelling van de subsidie. </a:t>
          </a:r>
        </a:p>
        <a:p>
          <a:endParaRPr lang="nl-NL" sz="1100" b="0" baseline="0"/>
        </a:p>
        <a:p>
          <a:endParaRPr lang="nl-NL" sz="1100" b="0" baseline="0"/>
        </a:p>
        <a:p>
          <a:endParaRPr lang="nl-NL" sz="1100" b="0" baseline="0"/>
        </a:p>
        <a:p>
          <a:endParaRPr lang="nl-NL" sz="1100" b="0" baseline="0"/>
        </a:p>
        <a:p>
          <a:endParaRPr lang="nl-NL" sz="1100" b="0" baseline="0"/>
        </a:p>
        <a:p>
          <a:endParaRPr lang="nl-NL" sz="1100" b="0"/>
        </a:p>
        <a:p>
          <a:endParaRPr lang="nl-NL" sz="1100" b="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zoomScale="80" zoomScaleNormal="80" workbookViewId="0">
      <selection activeCell="A3" sqref="A3"/>
    </sheetView>
  </sheetViews>
  <sheetFormatPr defaultRowHeight="12.75" x14ac:dyDescent="0.2"/>
  <cols>
    <col min="1" max="1" width="89" style="59" bestFit="1" customWidth="1"/>
    <col min="2" max="2" width="22.85546875" style="11" customWidth="1"/>
    <col min="3" max="3" width="21.5703125" style="12" customWidth="1"/>
    <col min="4" max="4" width="2.28515625" style="13" customWidth="1"/>
    <col min="5" max="5" width="31" style="13" customWidth="1"/>
    <col min="6" max="6" width="17.42578125" style="13" customWidth="1"/>
    <col min="7" max="8" width="17" style="13" customWidth="1"/>
    <col min="9" max="256" width="9.140625" style="13"/>
    <col min="257" max="257" width="89" style="13" bestFit="1" customWidth="1"/>
    <col min="258" max="258" width="22.85546875" style="13" customWidth="1"/>
    <col min="259" max="259" width="21.5703125" style="13" customWidth="1"/>
    <col min="260" max="260" width="2.28515625" style="13" customWidth="1"/>
    <col min="261" max="261" width="33" style="13" bestFit="1" customWidth="1"/>
    <col min="262" max="262" width="14.28515625" style="13" bestFit="1" customWidth="1"/>
    <col min="263" max="263" width="12.42578125" style="13" bestFit="1" customWidth="1"/>
    <col min="264" max="264" width="15.42578125" style="13" customWidth="1"/>
    <col min="265" max="512" width="9.140625" style="13"/>
    <col min="513" max="513" width="89" style="13" bestFit="1" customWidth="1"/>
    <col min="514" max="514" width="22.85546875" style="13" customWidth="1"/>
    <col min="515" max="515" width="21.5703125" style="13" customWidth="1"/>
    <col min="516" max="516" width="2.28515625" style="13" customWidth="1"/>
    <col min="517" max="517" width="33" style="13" bestFit="1" customWidth="1"/>
    <col min="518" max="518" width="14.28515625" style="13" bestFit="1" customWidth="1"/>
    <col min="519" max="519" width="12.42578125" style="13" bestFit="1" customWidth="1"/>
    <col min="520" max="520" width="15.42578125" style="13" customWidth="1"/>
    <col min="521" max="768" width="9.140625" style="13"/>
    <col min="769" max="769" width="89" style="13" bestFit="1" customWidth="1"/>
    <col min="770" max="770" width="22.85546875" style="13" customWidth="1"/>
    <col min="771" max="771" width="21.5703125" style="13" customWidth="1"/>
    <col min="772" max="772" width="2.28515625" style="13" customWidth="1"/>
    <col min="773" max="773" width="33" style="13" bestFit="1" customWidth="1"/>
    <col min="774" max="774" width="14.28515625" style="13" bestFit="1" customWidth="1"/>
    <col min="775" max="775" width="12.42578125" style="13" bestFit="1" customWidth="1"/>
    <col min="776" max="776" width="15.42578125" style="13" customWidth="1"/>
    <col min="777" max="1024" width="9.140625" style="13"/>
    <col min="1025" max="1025" width="89" style="13" bestFit="1" customWidth="1"/>
    <col min="1026" max="1026" width="22.85546875" style="13" customWidth="1"/>
    <col min="1027" max="1027" width="21.5703125" style="13" customWidth="1"/>
    <col min="1028" max="1028" width="2.28515625" style="13" customWidth="1"/>
    <col min="1029" max="1029" width="33" style="13" bestFit="1" customWidth="1"/>
    <col min="1030" max="1030" width="14.28515625" style="13" bestFit="1" customWidth="1"/>
    <col min="1031" max="1031" width="12.42578125" style="13" bestFit="1" customWidth="1"/>
    <col min="1032" max="1032" width="15.42578125" style="13" customWidth="1"/>
    <col min="1033" max="1280" width="9.140625" style="13"/>
    <col min="1281" max="1281" width="89" style="13" bestFit="1" customWidth="1"/>
    <col min="1282" max="1282" width="22.85546875" style="13" customWidth="1"/>
    <col min="1283" max="1283" width="21.5703125" style="13" customWidth="1"/>
    <col min="1284" max="1284" width="2.28515625" style="13" customWidth="1"/>
    <col min="1285" max="1285" width="33" style="13" bestFit="1" customWidth="1"/>
    <col min="1286" max="1286" width="14.28515625" style="13" bestFit="1" customWidth="1"/>
    <col min="1287" max="1287" width="12.42578125" style="13" bestFit="1" customWidth="1"/>
    <col min="1288" max="1288" width="15.42578125" style="13" customWidth="1"/>
    <col min="1289" max="1536" width="9.140625" style="13"/>
    <col min="1537" max="1537" width="89" style="13" bestFit="1" customWidth="1"/>
    <col min="1538" max="1538" width="22.85546875" style="13" customWidth="1"/>
    <col min="1539" max="1539" width="21.5703125" style="13" customWidth="1"/>
    <col min="1540" max="1540" width="2.28515625" style="13" customWidth="1"/>
    <col min="1541" max="1541" width="33" style="13" bestFit="1" customWidth="1"/>
    <col min="1542" max="1542" width="14.28515625" style="13" bestFit="1" customWidth="1"/>
    <col min="1543" max="1543" width="12.42578125" style="13" bestFit="1" customWidth="1"/>
    <col min="1544" max="1544" width="15.42578125" style="13" customWidth="1"/>
    <col min="1545" max="1792" width="9.140625" style="13"/>
    <col min="1793" max="1793" width="89" style="13" bestFit="1" customWidth="1"/>
    <col min="1794" max="1794" width="22.85546875" style="13" customWidth="1"/>
    <col min="1795" max="1795" width="21.5703125" style="13" customWidth="1"/>
    <col min="1796" max="1796" width="2.28515625" style="13" customWidth="1"/>
    <col min="1797" max="1797" width="33" style="13" bestFit="1" customWidth="1"/>
    <col min="1798" max="1798" width="14.28515625" style="13" bestFit="1" customWidth="1"/>
    <col min="1799" max="1799" width="12.42578125" style="13" bestFit="1" customWidth="1"/>
    <col min="1800" max="1800" width="15.42578125" style="13" customWidth="1"/>
    <col min="1801" max="2048" width="9.140625" style="13"/>
    <col min="2049" max="2049" width="89" style="13" bestFit="1" customWidth="1"/>
    <col min="2050" max="2050" width="22.85546875" style="13" customWidth="1"/>
    <col min="2051" max="2051" width="21.5703125" style="13" customWidth="1"/>
    <col min="2052" max="2052" width="2.28515625" style="13" customWidth="1"/>
    <col min="2053" max="2053" width="33" style="13" bestFit="1" customWidth="1"/>
    <col min="2054" max="2054" width="14.28515625" style="13" bestFit="1" customWidth="1"/>
    <col min="2055" max="2055" width="12.42578125" style="13" bestFit="1" customWidth="1"/>
    <col min="2056" max="2056" width="15.42578125" style="13" customWidth="1"/>
    <col min="2057" max="2304" width="9.140625" style="13"/>
    <col min="2305" max="2305" width="89" style="13" bestFit="1" customWidth="1"/>
    <col min="2306" max="2306" width="22.85546875" style="13" customWidth="1"/>
    <col min="2307" max="2307" width="21.5703125" style="13" customWidth="1"/>
    <col min="2308" max="2308" width="2.28515625" style="13" customWidth="1"/>
    <col min="2309" max="2309" width="33" style="13" bestFit="1" customWidth="1"/>
    <col min="2310" max="2310" width="14.28515625" style="13" bestFit="1" customWidth="1"/>
    <col min="2311" max="2311" width="12.42578125" style="13" bestFit="1" customWidth="1"/>
    <col min="2312" max="2312" width="15.42578125" style="13" customWidth="1"/>
    <col min="2313" max="2560" width="9.140625" style="13"/>
    <col min="2561" max="2561" width="89" style="13" bestFit="1" customWidth="1"/>
    <col min="2562" max="2562" width="22.85546875" style="13" customWidth="1"/>
    <col min="2563" max="2563" width="21.5703125" style="13" customWidth="1"/>
    <col min="2564" max="2564" width="2.28515625" style="13" customWidth="1"/>
    <col min="2565" max="2565" width="33" style="13" bestFit="1" customWidth="1"/>
    <col min="2566" max="2566" width="14.28515625" style="13" bestFit="1" customWidth="1"/>
    <col min="2567" max="2567" width="12.42578125" style="13" bestFit="1" customWidth="1"/>
    <col min="2568" max="2568" width="15.42578125" style="13" customWidth="1"/>
    <col min="2569" max="2816" width="9.140625" style="13"/>
    <col min="2817" max="2817" width="89" style="13" bestFit="1" customWidth="1"/>
    <col min="2818" max="2818" width="22.85546875" style="13" customWidth="1"/>
    <col min="2819" max="2819" width="21.5703125" style="13" customWidth="1"/>
    <col min="2820" max="2820" width="2.28515625" style="13" customWidth="1"/>
    <col min="2821" max="2821" width="33" style="13" bestFit="1" customWidth="1"/>
    <col min="2822" max="2822" width="14.28515625" style="13" bestFit="1" customWidth="1"/>
    <col min="2823" max="2823" width="12.42578125" style="13" bestFit="1" customWidth="1"/>
    <col min="2824" max="2824" width="15.42578125" style="13" customWidth="1"/>
    <col min="2825" max="3072" width="9.140625" style="13"/>
    <col min="3073" max="3073" width="89" style="13" bestFit="1" customWidth="1"/>
    <col min="3074" max="3074" width="22.85546875" style="13" customWidth="1"/>
    <col min="3075" max="3075" width="21.5703125" style="13" customWidth="1"/>
    <col min="3076" max="3076" width="2.28515625" style="13" customWidth="1"/>
    <col min="3077" max="3077" width="33" style="13" bestFit="1" customWidth="1"/>
    <col min="3078" max="3078" width="14.28515625" style="13" bestFit="1" customWidth="1"/>
    <col min="3079" max="3079" width="12.42578125" style="13" bestFit="1" customWidth="1"/>
    <col min="3080" max="3080" width="15.42578125" style="13" customWidth="1"/>
    <col min="3081" max="3328" width="9.140625" style="13"/>
    <col min="3329" max="3329" width="89" style="13" bestFit="1" customWidth="1"/>
    <col min="3330" max="3330" width="22.85546875" style="13" customWidth="1"/>
    <col min="3331" max="3331" width="21.5703125" style="13" customWidth="1"/>
    <col min="3332" max="3332" width="2.28515625" style="13" customWidth="1"/>
    <col min="3333" max="3333" width="33" style="13" bestFit="1" customWidth="1"/>
    <col min="3334" max="3334" width="14.28515625" style="13" bestFit="1" customWidth="1"/>
    <col min="3335" max="3335" width="12.42578125" style="13" bestFit="1" customWidth="1"/>
    <col min="3336" max="3336" width="15.42578125" style="13" customWidth="1"/>
    <col min="3337" max="3584" width="9.140625" style="13"/>
    <col min="3585" max="3585" width="89" style="13" bestFit="1" customWidth="1"/>
    <col min="3586" max="3586" width="22.85546875" style="13" customWidth="1"/>
    <col min="3587" max="3587" width="21.5703125" style="13" customWidth="1"/>
    <col min="3588" max="3588" width="2.28515625" style="13" customWidth="1"/>
    <col min="3589" max="3589" width="33" style="13" bestFit="1" customWidth="1"/>
    <col min="3590" max="3590" width="14.28515625" style="13" bestFit="1" customWidth="1"/>
    <col min="3591" max="3591" width="12.42578125" style="13" bestFit="1" customWidth="1"/>
    <col min="3592" max="3592" width="15.42578125" style="13" customWidth="1"/>
    <col min="3593" max="3840" width="9.140625" style="13"/>
    <col min="3841" max="3841" width="89" style="13" bestFit="1" customWidth="1"/>
    <col min="3842" max="3842" width="22.85546875" style="13" customWidth="1"/>
    <col min="3843" max="3843" width="21.5703125" style="13" customWidth="1"/>
    <col min="3844" max="3844" width="2.28515625" style="13" customWidth="1"/>
    <col min="3845" max="3845" width="33" style="13" bestFit="1" customWidth="1"/>
    <col min="3846" max="3846" width="14.28515625" style="13" bestFit="1" customWidth="1"/>
    <col min="3847" max="3847" width="12.42578125" style="13" bestFit="1" customWidth="1"/>
    <col min="3848" max="3848" width="15.42578125" style="13" customWidth="1"/>
    <col min="3849" max="4096" width="9.140625" style="13"/>
    <col min="4097" max="4097" width="89" style="13" bestFit="1" customWidth="1"/>
    <col min="4098" max="4098" width="22.85546875" style="13" customWidth="1"/>
    <col min="4099" max="4099" width="21.5703125" style="13" customWidth="1"/>
    <col min="4100" max="4100" width="2.28515625" style="13" customWidth="1"/>
    <col min="4101" max="4101" width="33" style="13" bestFit="1" customWidth="1"/>
    <col min="4102" max="4102" width="14.28515625" style="13" bestFit="1" customWidth="1"/>
    <col min="4103" max="4103" width="12.42578125" style="13" bestFit="1" customWidth="1"/>
    <col min="4104" max="4104" width="15.42578125" style="13" customWidth="1"/>
    <col min="4105" max="4352" width="9.140625" style="13"/>
    <col min="4353" max="4353" width="89" style="13" bestFit="1" customWidth="1"/>
    <col min="4354" max="4354" width="22.85546875" style="13" customWidth="1"/>
    <col min="4355" max="4355" width="21.5703125" style="13" customWidth="1"/>
    <col min="4356" max="4356" width="2.28515625" style="13" customWidth="1"/>
    <col min="4357" max="4357" width="33" style="13" bestFit="1" customWidth="1"/>
    <col min="4358" max="4358" width="14.28515625" style="13" bestFit="1" customWidth="1"/>
    <col min="4359" max="4359" width="12.42578125" style="13" bestFit="1" customWidth="1"/>
    <col min="4360" max="4360" width="15.42578125" style="13" customWidth="1"/>
    <col min="4361" max="4608" width="9.140625" style="13"/>
    <col min="4609" max="4609" width="89" style="13" bestFit="1" customWidth="1"/>
    <col min="4610" max="4610" width="22.85546875" style="13" customWidth="1"/>
    <col min="4611" max="4611" width="21.5703125" style="13" customWidth="1"/>
    <col min="4612" max="4612" width="2.28515625" style="13" customWidth="1"/>
    <col min="4613" max="4613" width="33" style="13" bestFit="1" customWidth="1"/>
    <col min="4614" max="4614" width="14.28515625" style="13" bestFit="1" customWidth="1"/>
    <col min="4615" max="4615" width="12.42578125" style="13" bestFit="1" customWidth="1"/>
    <col min="4616" max="4616" width="15.42578125" style="13" customWidth="1"/>
    <col min="4617" max="4864" width="9.140625" style="13"/>
    <col min="4865" max="4865" width="89" style="13" bestFit="1" customWidth="1"/>
    <col min="4866" max="4866" width="22.85546875" style="13" customWidth="1"/>
    <col min="4867" max="4867" width="21.5703125" style="13" customWidth="1"/>
    <col min="4868" max="4868" width="2.28515625" style="13" customWidth="1"/>
    <col min="4869" max="4869" width="33" style="13" bestFit="1" customWidth="1"/>
    <col min="4870" max="4870" width="14.28515625" style="13" bestFit="1" customWidth="1"/>
    <col min="4871" max="4871" width="12.42578125" style="13" bestFit="1" customWidth="1"/>
    <col min="4872" max="4872" width="15.42578125" style="13" customWidth="1"/>
    <col min="4873" max="5120" width="9.140625" style="13"/>
    <col min="5121" max="5121" width="89" style="13" bestFit="1" customWidth="1"/>
    <col min="5122" max="5122" width="22.85546875" style="13" customWidth="1"/>
    <col min="5123" max="5123" width="21.5703125" style="13" customWidth="1"/>
    <col min="5124" max="5124" width="2.28515625" style="13" customWidth="1"/>
    <col min="5125" max="5125" width="33" style="13" bestFit="1" customWidth="1"/>
    <col min="5126" max="5126" width="14.28515625" style="13" bestFit="1" customWidth="1"/>
    <col min="5127" max="5127" width="12.42578125" style="13" bestFit="1" customWidth="1"/>
    <col min="5128" max="5128" width="15.42578125" style="13" customWidth="1"/>
    <col min="5129" max="5376" width="9.140625" style="13"/>
    <col min="5377" max="5377" width="89" style="13" bestFit="1" customWidth="1"/>
    <col min="5378" max="5378" width="22.85546875" style="13" customWidth="1"/>
    <col min="5379" max="5379" width="21.5703125" style="13" customWidth="1"/>
    <col min="5380" max="5380" width="2.28515625" style="13" customWidth="1"/>
    <col min="5381" max="5381" width="33" style="13" bestFit="1" customWidth="1"/>
    <col min="5382" max="5382" width="14.28515625" style="13" bestFit="1" customWidth="1"/>
    <col min="5383" max="5383" width="12.42578125" style="13" bestFit="1" customWidth="1"/>
    <col min="5384" max="5384" width="15.42578125" style="13" customWidth="1"/>
    <col min="5385" max="5632" width="9.140625" style="13"/>
    <col min="5633" max="5633" width="89" style="13" bestFit="1" customWidth="1"/>
    <col min="5634" max="5634" width="22.85546875" style="13" customWidth="1"/>
    <col min="5635" max="5635" width="21.5703125" style="13" customWidth="1"/>
    <col min="5636" max="5636" width="2.28515625" style="13" customWidth="1"/>
    <col min="5637" max="5637" width="33" style="13" bestFit="1" customWidth="1"/>
    <col min="5638" max="5638" width="14.28515625" style="13" bestFit="1" customWidth="1"/>
    <col min="5639" max="5639" width="12.42578125" style="13" bestFit="1" customWidth="1"/>
    <col min="5640" max="5640" width="15.42578125" style="13" customWidth="1"/>
    <col min="5641" max="5888" width="9.140625" style="13"/>
    <col min="5889" max="5889" width="89" style="13" bestFit="1" customWidth="1"/>
    <col min="5890" max="5890" width="22.85546875" style="13" customWidth="1"/>
    <col min="5891" max="5891" width="21.5703125" style="13" customWidth="1"/>
    <col min="5892" max="5892" width="2.28515625" style="13" customWidth="1"/>
    <col min="5893" max="5893" width="33" style="13" bestFit="1" customWidth="1"/>
    <col min="5894" max="5894" width="14.28515625" style="13" bestFit="1" customWidth="1"/>
    <col min="5895" max="5895" width="12.42578125" style="13" bestFit="1" customWidth="1"/>
    <col min="5896" max="5896" width="15.42578125" style="13" customWidth="1"/>
    <col min="5897" max="6144" width="9.140625" style="13"/>
    <col min="6145" max="6145" width="89" style="13" bestFit="1" customWidth="1"/>
    <col min="6146" max="6146" width="22.85546875" style="13" customWidth="1"/>
    <col min="6147" max="6147" width="21.5703125" style="13" customWidth="1"/>
    <col min="6148" max="6148" width="2.28515625" style="13" customWidth="1"/>
    <col min="6149" max="6149" width="33" style="13" bestFit="1" customWidth="1"/>
    <col min="6150" max="6150" width="14.28515625" style="13" bestFit="1" customWidth="1"/>
    <col min="6151" max="6151" width="12.42578125" style="13" bestFit="1" customWidth="1"/>
    <col min="6152" max="6152" width="15.42578125" style="13" customWidth="1"/>
    <col min="6153" max="6400" width="9.140625" style="13"/>
    <col min="6401" max="6401" width="89" style="13" bestFit="1" customWidth="1"/>
    <col min="6402" max="6402" width="22.85546875" style="13" customWidth="1"/>
    <col min="6403" max="6403" width="21.5703125" style="13" customWidth="1"/>
    <col min="6404" max="6404" width="2.28515625" style="13" customWidth="1"/>
    <col min="6405" max="6405" width="33" style="13" bestFit="1" customWidth="1"/>
    <col min="6406" max="6406" width="14.28515625" style="13" bestFit="1" customWidth="1"/>
    <col min="6407" max="6407" width="12.42578125" style="13" bestFit="1" customWidth="1"/>
    <col min="6408" max="6408" width="15.42578125" style="13" customWidth="1"/>
    <col min="6409" max="6656" width="9.140625" style="13"/>
    <col min="6657" max="6657" width="89" style="13" bestFit="1" customWidth="1"/>
    <col min="6658" max="6658" width="22.85546875" style="13" customWidth="1"/>
    <col min="6659" max="6659" width="21.5703125" style="13" customWidth="1"/>
    <col min="6660" max="6660" width="2.28515625" style="13" customWidth="1"/>
    <col min="6661" max="6661" width="33" style="13" bestFit="1" customWidth="1"/>
    <col min="6662" max="6662" width="14.28515625" style="13" bestFit="1" customWidth="1"/>
    <col min="6663" max="6663" width="12.42578125" style="13" bestFit="1" customWidth="1"/>
    <col min="6664" max="6664" width="15.42578125" style="13" customWidth="1"/>
    <col min="6665" max="6912" width="9.140625" style="13"/>
    <col min="6913" max="6913" width="89" style="13" bestFit="1" customWidth="1"/>
    <col min="6914" max="6914" width="22.85546875" style="13" customWidth="1"/>
    <col min="6915" max="6915" width="21.5703125" style="13" customWidth="1"/>
    <col min="6916" max="6916" width="2.28515625" style="13" customWidth="1"/>
    <col min="6917" max="6917" width="33" style="13" bestFit="1" customWidth="1"/>
    <col min="6918" max="6918" width="14.28515625" style="13" bestFit="1" customWidth="1"/>
    <col min="6919" max="6919" width="12.42578125" style="13" bestFit="1" customWidth="1"/>
    <col min="6920" max="6920" width="15.42578125" style="13" customWidth="1"/>
    <col min="6921" max="7168" width="9.140625" style="13"/>
    <col min="7169" max="7169" width="89" style="13" bestFit="1" customWidth="1"/>
    <col min="7170" max="7170" width="22.85546875" style="13" customWidth="1"/>
    <col min="7171" max="7171" width="21.5703125" style="13" customWidth="1"/>
    <col min="7172" max="7172" width="2.28515625" style="13" customWidth="1"/>
    <col min="7173" max="7173" width="33" style="13" bestFit="1" customWidth="1"/>
    <col min="7174" max="7174" width="14.28515625" style="13" bestFit="1" customWidth="1"/>
    <col min="7175" max="7175" width="12.42578125" style="13" bestFit="1" customWidth="1"/>
    <col min="7176" max="7176" width="15.42578125" style="13" customWidth="1"/>
    <col min="7177" max="7424" width="9.140625" style="13"/>
    <col min="7425" max="7425" width="89" style="13" bestFit="1" customWidth="1"/>
    <col min="7426" max="7426" width="22.85546875" style="13" customWidth="1"/>
    <col min="7427" max="7427" width="21.5703125" style="13" customWidth="1"/>
    <col min="7428" max="7428" width="2.28515625" style="13" customWidth="1"/>
    <col min="7429" max="7429" width="33" style="13" bestFit="1" customWidth="1"/>
    <col min="7430" max="7430" width="14.28515625" style="13" bestFit="1" customWidth="1"/>
    <col min="7431" max="7431" width="12.42578125" style="13" bestFit="1" customWidth="1"/>
    <col min="7432" max="7432" width="15.42578125" style="13" customWidth="1"/>
    <col min="7433" max="7680" width="9.140625" style="13"/>
    <col min="7681" max="7681" width="89" style="13" bestFit="1" customWidth="1"/>
    <col min="7682" max="7682" width="22.85546875" style="13" customWidth="1"/>
    <col min="7683" max="7683" width="21.5703125" style="13" customWidth="1"/>
    <col min="7684" max="7684" width="2.28515625" style="13" customWidth="1"/>
    <col min="7685" max="7685" width="33" style="13" bestFit="1" customWidth="1"/>
    <col min="7686" max="7686" width="14.28515625" style="13" bestFit="1" customWidth="1"/>
    <col min="7687" max="7687" width="12.42578125" style="13" bestFit="1" customWidth="1"/>
    <col min="7688" max="7688" width="15.42578125" style="13" customWidth="1"/>
    <col min="7689" max="7936" width="9.140625" style="13"/>
    <col min="7937" max="7937" width="89" style="13" bestFit="1" customWidth="1"/>
    <col min="7938" max="7938" width="22.85546875" style="13" customWidth="1"/>
    <col min="7939" max="7939" width="21.5703125" style="13" customWidth="1"/>
    <col min="7940" max="7940" width="2.28515625" style="13" customWidth="1"/>
    <col min="7941" max="7941" width="33" style="13" bestFit="1" customWidth="1"/>
    <col min="7942" max="7942" width="14.28515625" style="13" bestFit="1" customWidth="1"/>
    <col min="7943" max="7943" width="12.42578125" style="13" bestFit="1" customWidth="1"/>
    <col min="7944" max="7944" width="15.42578125" style="13" customWidth="1"/>
    <col min="7945" max="8192" width="9.140625" style="13"/>
    <col min="8193" max="8193" width="89" style="13" bestFit="1" customWidth="1"/>
    <col min="8194" max="8194" width="22.85546875" style="13" customWidth="1"/>
    <col min="8195" max="8195" width="21.5703125" style="13" customWidth="1"/>
    <col min="8196" max="8196" width="2.28515625" style="13" customWidth="1"/>
    <col min="8197" max="8197" width="33" style="13" bestFit="1" customWidth="1"/>
    <col min="8198" max="8198" width="14.28515625" style="13" bestFit="1" customWidth="1"/>
    <col min="8199" max="8199" width="12.42578125" style="13" bestFit="1" customWidth="1"/>
    <col min="8200" max="8200" width="15.42578125" style="13" customWidth="1"/>
    <col min="8201" max="8448" width="9.140625" style="13"/>
    <col min="8449" max="8449" width="89" style="13" bestFit="1" customWidth="1"/>
    <col min="8450" max="8450" width="22.85546875" style="13" customWidth="1"/>
    <col min="8451" max="8451" width="21.5703125" style="13" customWidth="1"/>
    <col min="8452" max="8452" width="2.28515625" style="13" customWidth="1"/>
    <col min="8453" max="8453" width="33" style="13" bestFit="1" customWidth="1"/>
    <col min="8454" max="8454" width="14.28515625" style="13" bestFit="1" customWidth="1"/>
    <col min="8455" max="8455" width="12.42578125" style="13" bestFit="1" customWidth="1"/>
    <col min="8456" max="8456" width="15.42578125" style="13" customWidth="1"/>
    <col min="8457" max="8704" width="9.140625" style="13"/>
    <col min="8705" max="8705" width="89" style="13" bestFit="1" customWidth="1"/>
    <col min="8706" max="8706" width="22.85546875" style="13" customWidth="1"/>
    <col min="8707" max="8707" width="21.5703125" style="13" customWidth="1"/>
    <col min="8708" max="8708" width="2.28515625" style="13" customWidth="1"/>
    <col min="8709" max="8709" width="33" style="13" bestFit="1" customWidth="1"/>
    <col min="8710" max="8710" width="14.28515625" style="13" bestFit="1" customWidth="1"/>
    <col min="8711" max="8711" width="12.42578125" style="13" bestFit="1" customWidth="1"/>
    <col min="8712" max="8712" width="15.42578125" style="13" customWidth="1"/>
    <col min="8713" max="8960" width="9.140625" style="13"/>
    <col min="8961" max="8961" width="89" style="13" bestFit="1" customWidth="1"/>
    <col min="8962" max="8962" width="22.85546875" style="13" customWidth="1"/>
    <col min="8963" max="8963" width="21.5703125" style="13" customWidth="1"/>
    <col min="8964" max="8964" width="2.28515625" style="13" customWidth="1"/>
    <col min="8965" max="8965" width="33" style="13" bestFit="1" customWidth="1"/>
    <col min="8966" max="8966" width="14.28515625" style="13" bestFit="1" customWidth="1"/>
    <col min="8967" max="8967" width="12.42578125" style="13" bestFit="1" customWidth="1"/>
    <col min="8968" max="8968" width="15.42578125" style="13" customWidth="1"/>
    <col min="8969" max="9216" width="9.140625" style="13"/>
    <col min="9217" max="9217" width="89" style="13" bestFit="1" customWidth="1"/>
    <col min="9218" max="9218" width="22.85546875" style="13" customWidth="1"/>
    <col min="9219" max="9219" width="21.5703125" style="13" customWidth="1"/>
    <col min="9220" max="9220" width="2.28515625" style="13" customWidth="1"/>
    <col min="9221" max="9221" width="33" style="13" bestFit="1" customWidth="1"/>
    <col min="9222" max="9222" width="14.28515625" style="13" bestFit="1" customWidth="1"/>
    <col min="9223" max="9223" width="12.42578125" style="13" bestFit="1" customWidth="1"/>
    <col min="9224" max="9224" width="15.42578125" style="13" customWidth="1"/>
    <col min="9225" max="9472" width="9.140625" style="13"/>
    <col min="9473" max="9473" width="89" style="13" bestFit="1" customWidth="1"/>
    <col min="9474" max="9474" width="22.85546875" style="13" customWidth="1"/>
    <col min="9475" max="9475" width="21.5703125" style="13" customWidth="1"/>
    <col min="9476" max="9476" width="2.28515625" style="13" customWidth="1"/>
    <col min="9477" max="9477" width="33" style="13" bestFit="1" customWidth="1"/>
    <col min="9478" max="9478" width="14.28515625" style="13" bestFit="1" customWidth="1"/>
    <col min="9479" max="9479" width="12.42578125" style="13" bestFit="1" customWidth="1"/>
    <col min="9480" max="9480" width="15.42578125" style="13" customWidth="1"/>
    <col min="9481" max="9728" width="9.140625" style="13"/>
    <col min="9729" max="9729" width="89" style="13" bestFit="1" customWidth="1"/>
    <col min="9730" max="9730" width="22.85546875" style="13" customWidth="1"/>
    <col min="9731" max="9731" width="21.5703125" style="13" customWidth="1"/>
    <col min="9732" max="9732" width="2.28515625" style="13" customWidth="1"/>
    <col min="9733" max="9733" width="33" style="13" bestFit="1" customWidth="1"/>
    <col min="9734" max="9734" width="14.28515625" style="13" bestFit="1" customWidth="1"/>
    <col min="9735" max="9735" width="12.42578125" style="13" bestFit="1" customWidth="1"/>
    <col min="9736" max="9736" width="15.42578125" style="13" customWidth="1"/>
    <col min="9737" max="9984" width="9.140625" style="13"/>
    <col min="9985" max="9985" width="89" style="13" bestFit="1" customWidth="1"/>
    <col min="9986" max="9986" width="22.85546875" style="13" customWidth="1"/>
    <col min="9987" max="9987" width="21.5703125" style="13" customWidth="1"/>
    <col min="9988" max="9988" width="2.28515625" style="13" customWidth="1"/>
    <col min="9989" max="9989" width="33" style="13" bestFit="1" customWidth="1"/>
    <col min="9990" max="9990" width="14.28515625" style="13" bestFit="1" customWidth="1"/>
    <col min="9991" max="9991" width="12.42578125" style="13" bestFit="1" customWidth="1"/>
    <col min="9992" max="9992" width="15.42578125" style="13" customWidth="1"/>
    <col min="9993" max="10240" width="9.140625" style="13"/>
    <col min="10241" max="10241" width="89" style="13" bestFit="1" customWidth="1"/>
    <col min="10242" max="10242" width="22.85546875" style="13" customWidth="1"/>
    <col min="10243" max="10243" width="21.5703125" style="13" customWidth="1"/>
    <col min="10244" max="10244" width="2.28515625" style="13" customWidth="1"/>
    <col min="10245" max="10245" width="33" style="13" bestFit="1" customWidth="1"/>
    <col min="10246" max="10246" width="14.28515625" style="13" bestFit="1" customWidth="1"/>
    <col min="10247" max="10247" width="12.42578125" style="13" bestFit="1" customWidth="1"/>
    <col min="10248" max="10248" width="15.42578125" style="13" customWidth="1"/>
    <col min="10249" max="10496" width="9.140625" style="13"/>
    <col min="10497" max="10497" width="89" style="13" bestFit="1" customWidth="1"/>
    <col min="10498" max="10498" width="22.85546875" style="13" customWidth="1"/>
    <col min="10499" max="10499" width="21.5703125" style="13" customWidth="1"/>
    <col min="10500" max="10500" width="2.28515625" style="13" customWidth="1"/>
    <col min="10501" max="10501" width="33" style="13" bestFit="1" customWidth="1"/>
    <col min="10502" max="10502" width="14.28515625" style="13" bestFit="1" customWidth="1"/>
    <col min="10503" max="10503" width="12.42578125" style="13" bestFit="1" customWidth="1"/>
    <col min="10504" max="10504" width="15.42578125" style="13" customWidth="1"/>
    <col min="10505" max="10752" width="9.140625" style="13"/>
    <col min="10753" max="10753" width="89" style="13" bestFit="1" customWidth="1"/>
    <col min="10754" max="10754" width="22.85546875" style="13" customWidth="1"/>
    <col min="10755" max="10755" width="21.5703125" style="13" customWidth="1"/>
    <col min="10756" max="10756" width="2.28515625" style="13" customWidth="1"/>
    <col min="10757" max="10757" width="33" style="13" bestFit="1" customWidth="1"/>
    <col min="10758" max="10758" width="14.28515625" style="13" bestFit="1" customWidth="1"/>
    <col min="10759" max="10759" width="12.42578125" style="13" bestFit="1" customWidth="1"/>
    <col min="10760" max="10760" width="15.42578125" style="13" customWidth="1"/>
    <col min="10761" max="11008" width="9.140625" style="13"/>
    <col min="11009" max="11009" width="89" style="13" bestFit="1" customWidth="1"/>
    <col min="11010" max="11010" width="22.85546875" style="13" customWidth="1"/>
    <col min="11011" max="11011" width="21.5703125" style="13" customWidth="1"/>
    <col min="11012" max="11012" width="2.28515625" style="13" customWidth="1"/>
    <col min="11013" max="11013" width="33" style="13" bestFit="1" customWidth="1"/>
    <col min="11014" max="11014" width="14.28515625" style="13" bestFit="1" customWidth="1"/>
    <col min="11015" max="11015" width="12.42578125" style="13" bestFit="1" customWidth="1"/>
    <col min="11016" max="11016" width="15.42578125" style="13" customWidth="1"/>
    <col min="11017" max="11264" width="9.140625" style="13"/>
    <col min="11265" max="11265" width="89" style="13" bestFit="1" customWidth="1"/>
    <col min="11266" max="11266" width="22.85546875" style="13" customWidth="1"/>
    <col min="11267" max="11267" width="21.5703125" style="13" customWidth="1"/>
    <col min="11268" max="11268" width="2.28515625" style="13" customWidth="1"/>
    <col min="11269" max="11269" width="33" style="13" bestFit="1" customWidth="1"/>
    <col min="11270" max="11270" width="14.28515625" style="13" bestFit="1" customWidth="1"/>
    <col min="11271" max="11271" width="12.42578125" style="13" bestFit="1" customWidth="1"/>
    <col min="11272" max="11272" width="15.42578125" style="13" customWidth="1"/>
    <col min="11273" max="11520" width="9.140625" style="13"/>
    <col min="11521" max="11521" width="89" style="13" bestFit="1" customWidth="1"/>
    <col min="11522" max="11522" width="22.85546875" style="13" customWidth="1"/>
    <col min="11523" max="11523" width="21.5703125" style="13" customWidth="1"/>
    <col min="11524" max="11524" width="2.28515625" style="13" customWidth="1"/>
    <col min="11525" max="11525" width="33" style="13" bestFit="1" customWidth="1"/>
    <col min="11526" max="11526" width="14.28515625" style="13" bestFit="1" customWidth="1"/>
    <col min="11527" max="11527" width="12.42578125" style="13" bestFit="1" customWidth="1"/>
    <col min="11528" max="11528" width="15.42578125" style="13" customWidth="1"/>
    <col min="11529" max="11776" width="9.140625" style="13"/>
    <col min="11777" max="11777" width="89" style="13" bestFit="1" customWidth="1"/>
    <col min="11778" max="11778" width="22.85546875" style="13" customWidth="1"/>
    <col min="11779" max="11779" width="21.5703125" style="13" customWidth="1"/>
    <col min="11780" max="11780" width="2.28515625" style="13" customWidth="1"/>
    <col min="11781" max="11781" width="33" style="13" bestFit="1" customWidth="1"/>
    <col min="11782" max="11782" width="14.28515625" style="13" bestFit="1" customWidth="1"/>
    <col min="11783" max="11783" width="12.42578125" style="13" bestFit="1" customWidth="1"/>
    <col min="11784" max="11784" width="15.42578125" style="13" customWidth="1"/>
    <col min="11785" max="12032" width="9.140625" style="13"/>
    <col min="12033" max="12033" width="89" style="13" bestFit="1" customWidth="1"/>
    <col min="12034" max="12034" width="22.85546875" style="13" customWidth="1"/>
    <col min="12035" max="12035" width="21.5703125" style="13" customWidth="1"/>
    <col min="12036" max="12036" width="2.28515625" style="13" customWidth="1"/>
    <col min="12037" max="12037" width="33" style="13" bestFit="1" customWidth="1"/>
    <col min="12038" max="12038" width="14.28515625" style="13" bestFit="1" customWidth="1"/>
    <col min="12039" max="12039" width="12.42578125" style="13" bestFit="1" customWidth="1"/>
    <col min="12040" max="12040" width="15.42578125" style="13" customWidth="1"/>
    <col min="12041" max="12288" width="9.140625" style="13"/>
    <col min="12289" max="12289" width="89" style="13" bestFit="1" customWidth="1"/>
    <col min="12290" max="12290" width="22.85546875" style="13" customWidth="1"/>
    <col min="12291" max="12291" width="21.5703125" style="13" customWidth="1"/>
    <col min="12292" max="12292" width="2.28515625" style="13" customWidth="1"/>
    <col min="12293" max="12293" width="33" style="13" bestFit="1" customWidth="1"/>
    <col min="12294" max="12294" width="14.28515625" style="13" bestFit="1" customWidth="1"/>
    <col min="12295" max="12295" width="12.42578125" style="13" bestFit="1" customWidth="1"/>
    <col min="12296" max="12296" width="15.42578125" style="13" customWidth="1"/>
    <col min="12297" max="12544" width="9.140625" style="13"/>
    <col min="12545" max="12545" width="89" style="13" bestFit="1" customWidth="1"/>
    <col min="12546" max="12546" width="22.85546875" style="13" customWidth="1"/>
    <col min="12547" max="12547" width="21.5703125" style="13" customWidth="1"/>
    <col min="12548" max="12548" width="2.28515625" style="13" customWidth="1"/>
    <col min="12549" max="12549" width="33" style="13" bestFit="1" customWidth="1"/>
    <col min="12550" max="12550" width="14.28515625" style="13" bestFit="1" customWidth="1"/>
    <col min="12551" max="12551" width="12.42578125" style="13" bestFit="1" customWidth="1"/>
    <col min="12552" max="12552" width="15.42578125" style="13" customWidth="1"/>
    <col min="12553" max="12800" width="9.140625" style="13"/>
    <col min="12801" max="12801" width="89" style="13" bestFit="1" customWidth="1"/>
    <col min="12802" max="12802" width="22.85546875" style="13" customWidth="1"/>
    <col min="12803" max="12803" width="21.5703125" style="13" customWidth="1"/>
    <col min="12804" max="12804" width="2.28515625" style="13" customWidth="1"/>
    <col min="12805" max="12805" width="33" style="13" bestFit="1" customWidth="1"/>
    <col min="12806" max="12806" width="14.28515625" style="13" bestFit="1" customWidth="1"/>
    <col min="12807" max="12807" width="12.42578125" style="13" bestFit="1" customWidth="1"/>
    <col min="12808" max="12808" width="15.42578125" style="13" customWidth="1"/>
    <col min="12809" max="13056" width="9.140625" style="13"/>
    <col min="13057" max="13057" width="89" style="13" bestFit="1" customWidth="1"/>
    <col min="13058" max="13058" width="22.85546875" style="13" customWidth="1"/>
    <col min="13059" max="13059" width="21.5703125" style="13" customWidth="1"/>
    <col min="13060" max="13060" width="2.28515625" style="13" customWidth="1"/>
    <col min="13061" max="13061" width="33" style="13" bestFit="1" customWidth="1"/>
    <col min="13062" max="13062" width="14.28515625" style="13" bestFit="1" customWidth="1"/>
    <col min="13063" max="13063" width="12.42578125" style="13" bestFit="1" customWidth="1"/>
    <col min="13064" max="13064" width="15.42578125" style="13" customWidth="1"/>
    <col min="13065" max="13312" width="9.140625" style="13"/>
    <col min="13313" max="13313" width="89" style="13" bestFit="1" customWidth="1"/>
    <col min="13314" max="13314" width="22.85546875" style="13" customWidth="1"/>
    <col min="13315" max="13315" width="21.5703125" style="13" customWidth="1"/>
    <col min="13316" max="13316" width="2.28515625" style="13" customWidth="1"/>
    <col min="13317" max="13317" width="33" style="13" bestFit="1" customWidth="1"/>
    <col min="13318" max="13318" width="14.28515625" style="13" bestFit="1" customWidth="1"/>
    <col min="13319" max="13319" width="12.42578125" style="13" bestFit="1" customWidth="1"/>
    <col min="13320" max="13320" width="15.42578125" style="13" customWidth="1"/>
    <col min="13321" max="13568" width="9.140625" style="13"/>
    <col min="13569" max="13569" width="89" style="13" bestFit="1" customWidth="1"/>
    <col min="13570" max="13570" width="22.85546875" style="13" customWidth="1"/>
    <col min="13571" max="13571" width="21.5703125" style="13" customWidth="1"/>
    <col min="13572" max="13572" width="2.28515625" style="13" customWidth="1"/>
    <col min="13573" max="13573" width="33" style="13" bestFit="1" customWidth="1"/>
    <col min="13574" max="13574" width="14.28515625" style="13" bestFit="1" customWidth="1"/>
    <col min="13575" max="13575" width="12.42578125" style="13" bestFit="1" customWidth="1"/>
    <col min="13576" max="13576" width="15.42578125" style="13" customWidth="1"/>
    <col min="13577" max="13824" width="9.140625" style="13"/>
    <col min="13825" max="13825" width="89" style="13" bestFit="1" customWidth="1"/>
    <col min="13826" max="13826" width="22.85546875" style="13" customWidth="1"/>
    <col min="13827" max="13827" width="21.5703125" style="13" customWidth="1"/>
    <col min="13828" max="13828" width="2.28515625" style="13" customWidth="1"/>
    <col min="13829" max="13829" width="33" style="13" bestFit="1" customWidth="1"/>
    <col min="13830" max="13830" width="14.28515625" style="13" bestFit="1" customWidth="1"/>
    <col min="13831" max="13831" width="12.42578125" style="13" bestFit="1" customWidth="1"/>
    <col min="13832" max="13832" width="15.42578125" style="13" customWidth="1"/>
    <col min="13833" max="14080" width="9.140625" style="13"/>
    <col min="14081" max="14081" width="89" style="13" bestFit="1" customWidth="1"/>
    <col min="14082" max="14082" width="22.85546875" style="13" customWidth="1"/>
    <col min="14083" max="14083" width="21.5703125" style="13" customWidth="1"/>
    <col min="14084" max="14084" width="2.28515625" style="13" customWidth="1"/>
    <col min="14085" max="14085" width="33" style="13" bestFit="1" customWidth="1"/>
    <col min="14086" max="14086" width="14.28515625" style="13" bestFit="1" customWidth="1"/>
    <col min="14087" max="14087" width="12.42578125" style="13" bestFit="1" customWidth="1"/>
    <col min="14088" max="14088" width="15.42578125" style="13" customWidth="1"/>
    <col min="14089" max="14336" width="9.140625" style="13"/>
    <col min="14337" max="14337" width="89" style="13" bestFit="1" customWidth="1"/>
    <col min="14338" max="14338" width="22.85546875" style="13" customWidth="1"/>
    <col min="14339" max="14339" width="21.5703125" style="13" customWidth="1"/>
    <col min="14340" max="14340" width="2.28515625" style="13" customWidth="1"/>
    <col min="14341" max="14341" width="33" style="13" bestFit="1" customWidth="1"/>
    <col min="14342" max="14342" width="14.28515625" style="13" bestFit="1" customWidth="1"/>
    <col min="14343" max="14343" width="12.42578125" style="13" bestFit="1" customWidth="1"/>
    <col min="14344" max="14344" width="15.42578125" style="13" customWidth="1"/>
    <col min="14345" max="14592" width="9.140625" style="13"/>
    <col min="14593" max="14593" width="89" style="13" bestFit="1" customWidth="1"/>
    <col min="14594" max="14594" width="22.85546875" style="13" customWidth="1"/>
    <col min="14595" max="14595" width="21.5703125" style="13" customWidth="1"/>
    <col min="14596" max="14596" width="2.28515625" style="13" customWidth="1"/>
    <col min="14597" max="14597" width="33" style="13" bestFit="1" customWidth="1"/>
    <col min="14598" max="14598" width="14.28515625" style="13" bestFit="1" customWidth="1"/>
    <col min="14599" max="14599" width="12.42578125" style="13" bestFit="1" customWidth="1"/>
    <col min="14600" max="14600" width="15.42578125" style="13" customWidth="1"/>
    <col min="14601" max="14848" width="9.140625" style="13"/>
    <col min="14849" max="14849" width="89" style="13" bestFit="1" customWidth="1"/>
    <col min="14850" max="14850" width="22.85546875" style="13" customWidth="1"/>
    <col min="14851" max="14851" width="21.5703125" style="13" customWidth="1"/>
    <col min="14852" max="14852" width="2.28515625" style="13" customWidth="1"/>
    <col min="14853" max="14853" width="33" style="13" bestFit="1" customWidth="1"/>
    <col min="14854" max="14854" width="14.28515625" style="13" bestFit="1" customWidth="1"/>
    <col min="14855" max="14855" width="12.42578125" style="13" bestFit="1" customWidth="1"/>
    <col min="14856" max="14856" width="15.42578125" style="13" customWidth="1"/>
    <col min="14857" max="15104" width="9.140625" style="13"/>
    <col min="15105" max="15105" width="89" style="13" bestFit="1" customWidth="1"/>
    <col min="15106" max="15106" width="22.85546875" style="13" customWidth="1"/>
    <col min="15107" max="15107" width="21.5703125" style="13" customWidth="1"/>
    <col min="15108" max="15108" width="2.28515625" style="13" customWidth="1"/>
    <col min="15109" max="15109" width="33" style="13" bestFit="1" customWidth="1"/>
    <col min="15110" max="15110" width="14.28515625" style="13" bestFit="1" customWidth="1"/>
    <col min="15111" max="15111" width="12.42578125" style="13" bestFit="1" customWidth="1"/>
    <col min="15112" max="15112" width="15.42578125" style="13" customWidth="1"/>
    <col min="15113" max="15360" width="9.140625" style="13"/>
    <col min="15361" max="15361" width="89" style="13" bestFit="1" customWidth="1"/>
    <col min="15362" max="15362" width="22.85546875" style="13" customWidth="1"/>
    <col min="15363" max="15363" width="21.5703125" style="13" customWidth="1"/>
    <col min="15364" max="15364" width="2.28515625" style="13" customWidth="1"/>
    <col min="15365" max="15365" width="33" style="13" bestFit="1" customWidth="1"/>
    <col min="15366" max="15366" width="14.28515625" style="13" bestFit="1" customWidth="1"/>
    <col min="15367" max="15367" width="12.42578125" style="13" bestFit="1" customWidth="1"/>
    <col min="15368" max="15368" width="15.42578125" style="13" customWidth="1"/>
    <col min="15369" max="15616" width="9.140625" style="13"/>
    <col min="15617" max="15617" width="89" style="13" bestFit="1" customWidth="1"/>
    <col min="15618" max="15618" width="22.85546875" style="13" customWidth="1"/>
    <col min="15619" max="15619" width="21.5703125" style="13" customWidth="1"/>
    <col min="15620" max="15620" width="2.28515625" style="13" customWidth="1"/>
    <col min="15621" max="15621" width="33" style="13" bestFit="1" customWidth="1"/>
    <col min="15622" max="15622" width="14.28515625" style="13" bestFit="1" customWidth="1"/>
    <col min="15623" max="15623" width="12.42578125" style="13" bestFit="1" customWidth="1"/>
    <col min="15624" max="15624" width="15.42578125" style="13" customWidth="1"/>
    <col min="15625" max="15872" width="9.140625" style="13"/>
    <col min="15873" max="15873" width="89" style="13" bestFit="1" customWidth="1"/>
    <col min="15874" max="15874" width="22.85546875" style="13" customWidth="1"/>
    <col min="15875" max="15875" width="21.5703125" style="13" customWidth="1"/>
    <col min="15876" max="15876" width="2.28515625" style="13" customWidth="1"/>
    <col min="15877" max="15877" width="33" style="13" bestFit="1" customWidth="1"/>
    <col min="15878" max="15878" width="14.28515625" style="13" bestFit="1" customWidth="1"/>
    <col min="15879" max="15879" width="12.42578125" style="13" bestFit="1" customWidth="1"/>
    <col min="15880" max="15880" width="15.42578125" style="13" customWidth="1"/>
    <col min="15881" max="16128" width="9.140625" style="13"/>
    <col min="16129" max="16129" width="89" style="13" bestFit="1" customWidth="1"/>
    <col min="16130" max="16130" width="22.85546875" style="13" customWidth="1"/>
    <col min="16131" max="16131" width="21.5703125" style="13" customWidth="1"/>
    <col min="16132" max="16132" width="2.28515625" style="13" customWidth="1"/>
    <col min="16133" max="16133" width="33" style="13" bestFit="1" customWidth="1"/>
    <col min="16134" max="16134" width="14.28515625" style="13" bestFit="1" customWidth="1"/>
    <col min="16135" max="16135" width="12.42578125" style="13" bestFit="1" customWidth="1"/>
    <col min="16136" max="16136" width="15.42578125" style="13" customWidth="1"/>
    <col min="16137" max="16384" width="9.140625" style="13"/>
  </cols>
  <sheetData>
    <row r="1" spans="1:8" ht="18" x14ac:dyDescent="0.2">
      <c r="A1" s="10" t="s">
        <v>22</v>
      </c>
    </row>
    <row r="2" spans="1:8" ht="15.75" customHeight="1" x14ac:dyDescent="0.2">
      <c r="A2" s="14"/>
      <c r="D2" s="15"/>
      <c r="G2" s="1"/>
    </row>
    <row r="3" spans="1:8" ht="15.75" customHeight="1" x14ac:dyDescent="0.2">
      <c r="A3" s="16" t="s">
        <v>0</v>
      </c>
    </row>
    <row r="4" spans="1:8" ht="15.75" customHeight="1" x14ac:dyDescent="0.2">
      <c r="A4" s="16" t="s">
        <v>1</v>
      </c>
      <c r="C4" s="60"/>
    </row>
    <row r="5" spans="1:8" ht="15.75" customHeight="1" x14ac:dyDescent="0.2">
      <c r="A5" s="16" t="s">
        <v>2</v>
      </c>
    </row>
    <row r="6" spans="1:8" ht="15.75" customHeight="1" x14ac:dyDescent="0.2">
      <c r="A6" s="14"/>
    </row>
    <row r="7" spans="1:8" ht="15.75" customHeight="1" x14ac:dyDescent="0.2">
      <c r="A7" s="17" t="s">
        <v>12</v>
      </c>
      <c r="C7" s="18"/>
      <c r="E7" s="15" t="s">
        <v>26</v>
      </c>
      <c r="F7" s="8">
        <v>8.5</v>
      </c>
    </row>
    <row r="8" spans="1:8" ht="15.75" customHeight="1" x14ac:dyDescent="0.2">
      <c r="A8" s="19" t="s">
        <v>24</v>
      </c>
      <c r="B8" s="20"/>
      <c r="E8" s="21" t="s">
        <v>3</v>
      </c>
      <c r="F8" s="21" t="s">
        <v>4</v>
      </c>
      <c r="G8" s="21" t="s">
        <v>3</v>
      </c>
      <c r="H8" s="21" t="s">
        <v>4</v>
      </c>
    </row>
    <row r="9" spans="1:8" ht="15.75" customHeight="1" x14ac:dyDescent="0.2">
      <c r="A9" s="19" t="s">
        <v>5</v>
      </c>
      <c r="B9" s="22">
        <v>40</v>
      </c>
      <c r="E9" s="23" t="s">
        <v>6</v>
      </c>
      <c r="F9" s="23" t="s">
        <v>7</v>
      </c>
      <c r="G9" s="23" t="s">
        <v>6</v>
      </c>
      <c r="H9" s="23" t="s">
        <v>8</v>
      </c>
    </row>
    <row r="10" spans="1:8" ht="15.75" customHeight="1" x14ac:dyDescent="0.2">
      <c r="A10" s="19" t="s">
        <v>9</v>
      </c>
      <c r="B10" s="61">
        <v>8.5</v>
      </c>
      <c r="C10" s="18"/>
      <c r="E10" s="24">
        <v>0</v>
      </c>
      <c r="F10" s="2">
        <v>0.34</v>
      </c>
      <c r="G10" s="24">
        <v>0</v>
      </c>
      <c r="H10" s="2">
        <v>0.34</v>
      </c>
    </row>
    <row r="11" spans="1:8" ht="15.75" customHeight="1" x14ac:dyDescent="0.2">
      <c r="A11" s="25"/>
      <c r="B11" s="26"/>
      <c r="C11" s="18"/>
      <c r="E11" s="27">
        <v>20585</v>
      </c>
      <c r="F11" s="2">
        <v>0.43</v>
      </c>
      <c r="G11" s="27">
        <v>20585</v>
      </c>
      <c r="H11" s="2">
        <v>0.37</v>
      </c>
    </row>
    <row r="12" spans="1:8" ht="15.75" customHeight="1" x14ac:dyDescent="0.2">
      <c r="A12" s="25"/>
      <c r="B12" s="26"/>
      <c r="C12" s="18"/>
      <c r="E12" s="27">
        <v>31649</v>
      </c>
      <c r="F12" s="2">
        <v>0.92</v>
      </c>
      <c r="G12" s="27">
        <v>31649</v>
      </c>
      <c r="H12" s="2">
        <v>0.46</v>
      </c>
    </row>
    <row r="13" spans="1:8" ht="15.75" customHeight="1" x14ac:dyDescent="0.2">
      <c r="A13" s="17" t="s">
        <v>25</v>
      </c>
      <c r="B13" s="26"/>
      <c r="C13" s="18"/>
      <c r="E13" s="27">
        <v>43551</v>
      </c>
      <c r="F13" s="2">
        <v>1.44</v>
      </c>
      <c r="G13" s="27">
        <v>43551</v>
      </c>
      <c r="H13" s="2">
        <v>0.47</v>
      </c>
    </row>
    <row r="14" spans="1:8" ht="15.75" customHeight="1" x14ac:dyDescent="0.2">
      <c r="A14" s="19" t="s">
        <v>27</v>
      </c>
      <c r="B14" s="20">
        <v>16</v>
      </c>
      <c r="C14" s="18"/>
      <c r="E14" s="27">
        <v>59236</v>
      </c>
      <c r="F14" s="2">
        <v>2.5</v>
      </c>
      <c r="G14" s="27">
        <v>59236</v>
      </c>
      <c r="H14" s="2">
        <v>0.7</v>
      </c>
    </row>
    <row r="15" spans="1:8" ht="15.75" customHeight="1" x14ac:dyDescent="0.2">
      <c r="A15" s="19" t="s">
        <v>5</v>
      </c>
      <c r="B15" s="22">
        <v>40</v>
      </c>
      <c r="C15" s="18"/>
      <c r="E15" s="27">
        <v>85147</v>
      </c>
      <c r="F15" s="2">
        <v>4.24</v>
      </c>
      <c r="G15" s="27">
        <v>85147</v>
      </c>
      <c r="H15" s="2">
        <v>1.0900000000000001</v>
      </c>
    </row>
    <row r="16" spans="1:8" ht="15.75" customHeight="1" x14ac:dyDescent="0.2">
      <c r="A16" s="19" t="s">
        <v>9</v>
      </c>
      <c r="B16" s="61">
        <v>8.5</v>
      </c>
      <c r="C16" s="18"/>
      <c r="E16" s="27">
        <v>117990</v>
      </c>
      <c r="F16" s="2">
        <v>5.64</v>
      </c>
      <c r="G16" s="27">
        <v>117990</v>
      </c>
      <c r="H16" s="2">
        <v>2.0299999999999998</v>
      </c>
    </row>
    <row r="17" spans="1:8" ht="15.75" customHeight="1" x14ac:dyDescent="0.2">
      <c r="A17" s="62"/>
      <c r="B17" s="62"/>
      <c r="C17" s="18"/>
    </row>
    <row r="18" spans="1:8" ht="15.75" customHeight="1" x14ac:dyDescent="0.2">
      <c r="A18" s="25"/>
      <c r="B18" s="26"/>
      <c r="C18" s="18"/>
      <c r="E18" s="28"/>
      <c r="F18" s="28"/>
      <c r="G18" s="4"/>
    </row>
    <row r="19" spans="1:8" ht="15.75" customHeight="1" x14ac:dyDescent="0.2">
      <c r="A19" s="29" t="s">
        <v>11</v>
      </c>
      <c r="B19" s="25"/>
      <c r="C19" s="18"/>
      <c r="F19" s="5">
        <v>6</v>
      </c>
      <c r="G19" s="6"/>
      <c r="H19" s="5">
        <v>16</v>
      </c>
    </row>
    <row r="20" spans="1:8" ht="15.75" customHeight="1" x14ac:dyDescent="0.2">
      <c r="A20" s="30" t="s">
        <v>15</v>
      </c>
      <c r="B20" s="31"/>
      <c r="C20" s="18"/>
      <c r="F20" s="5">
        <v>8</v>
      </c>
      <c r="G20" s="5"/>
      <c r="H20" s="5"/>
    </row>
    <row r="21" spans="1:8" ht="15.75" customHeight="1" x14ac:dyDescent="0.2">
      <c r="A21" s="19" t="s">
        <v>13</v>
      </c>
      <c r="B21" s="32"/>
      <c r="C21" s="18"/>
      <c r="E21" s="33"/>
      <c r="F21" s="7"/>
      <c r="G21" s="7"/>
      <c r="H21" s="5"/>
    </row>
    <row r="22" spans="1:8" ht="15.75" customHeight="1" x14ac:dyDescent="0.2">
      <c r="A22" s="19" t="s">
        <v>14</v>
      </c>
      <c r="B22" s="34"/>
      <c r="C22" s="18"/>
      <c r="E22" s="33"/>
      <c r="F22" s="7"/>
      <c r="G22" s="7"/>
      <c r="H22" s="5"/>
    </row>
    <row r="23" spans="1:8" ht="15.75" customHeight="1" x14ac:dyDescent="0.2">
      <c r="A23" s="35" t="s">
        <v>16</v>
      </c>
      <c r="B23" s="36"/>
      <c r="C23" s="13"/>
      <c r="E23" s="28"/>
      <c r="F23" s="9"/>
      <c r="G23" s="7"/>
      <c r="H23" s="5"/>
    </row>
    <row r="24" spans="1:8" ht="15.75" customHeight="1" x14ac:dyDescent="0.2">
      <c r="A24" s="19" t="s">
        <v>10</v>
      </c>
      <c r="B24" s="38"/>
      <c r="C24" s="13"/>
      <c r="E24" s="28"/>
      <c r="F24" s="9"/>
      <c r="G24" s="7"/>
      <c r="H24" s="5"/>
    </row>
    <row r="25" spans="1:8" ht="15.75" customHeight="1" x14ac:dyDescent="0.2">
      <c r="A25" s="25" t="s">
        <v>19</v>
      </c>
      <c r="B25" s="3">
        <f>LOOKUP(B24,E10:F16)</f>
        <v>0.34</v>
      </c>
      <c r="C25" s="13"/>
      <c r="E25" s="28"/>
      <c r="F25" s="37"/>
      <c r="G25" s="28"/>
    </row>
    <row r="26" spans="1:8" ht="15.75" customHeight="1" x14ac:dyDescent="0.2">
      <c r="A26" s="39" t="s">
        <v>11</v>
      </c>
      <c r="B26" s="40"/>
      <c r="C26" s="28"/>
      <c r="E26" s="28"/>
      <c r="F26" s="37"/>
      <c r="G26" s="28"/>
    </row>
    <row r="27" spans="1:8" ht="15.75" customHeight="1" x14ac:dyDescent="0.2">
      <c r="A27" s="41" t="s">
        <v>17</v>
      </c>
      <c r="B27" s="42">
        <f>B10-B25</f>
        <v>8.16</v>
      </c>
      <c r="C27" s="28"/>
      <c r="E27" s="43"/>
      <c r="F27" s="44"/>
      <c r="G27" s="28"/>
    </row>
    <row r="28" spans="1:8" ht="15.75" customHeight="1" x14ac:dyDescent="0.2">
      <c r="A28" s="45" t="s">
        <v>18</v>
      </c>
      <c r="B28" s="46">
        <f>(B27*40)*B8</f>
        <v>0</v>
      </c>
      <c r="C28" s="28"/>
      <c r="E28" s="28"/>
      <c r="F28" s="47"/>
    </row>
    <row r="29" spans="1:8" ht="15.75" customHeight="1" x14ac:dyDescent="0.2">
      <c r="A29" s="48" t="s">
        <v>28</v>
      </c>
      <c r="B29" s="49">
        <f>((B27*40*8)+(B16*40*8))</f>
        <v>5331.2</v>
      </c>
      <c r="C29" s="28"/>
      <c r="E29" s="28"/>
      <c r="F29" s="47"/>
    </row>
    <row r="30" spans="1:8" ht="15.75" customHeight="1" x14ac:dyDescent="0.2">
      <c r="A30" s="45" t="s">
        <v>23</v>
      </c>
      <c r="B30" s="50">
        <v>750</v>
      </c>
      <c r="C30" s="28"/>
      <c r="E30" s="28"/>
      <c r="F30" s="47"/>
    </row>
    <row r="31" spans="1:8" ht="15.75" customHeight="1" x14ac:dyDescent="0.2">
      <c r="A31" s="51" t="s">
        <v>21</v>
      </c>
      <c r="B31" s="52">
        <f>((B29+B30)*B22)+(B28*B21)</f>
        <v>0</v>
      </c>
      <c r="C31" s="28"/>
      <c r="E31" s="28"/>
      <c r="F31" s="47"/>
    </row>
    <row r="32" spans="1:8" ht="15.75" customHeight="1" x14ac:dyDescent="0.2">
      <c r="A32" s="51" t="s">
        <v>20</v>
      </c>
      <c r="B32" s="52">
        <f>B31/4</f>
        <v>0</v>
      </c>
      <c r="C32" s="28"/>
      <c r="E32" s="28"/>
      <c r="F32" s="47"/>
    </row>
    <row r="33" spans="1:6" ht="15.75" customHeight="1" x14ac:dyDescent="0.2">
      <c r="A33" s="63"/>
      <c r="B33" s="63"/>
      <c r="C33" s="28"/>
      <c r="E33" s="28"/>
      <c r="F33" s="47"/>
    </row>
    <row r="34" spans="1:6" ht="15.75" customHeight="1" x14ac:dyDescent="0.2">
      <c r="A34" s="13"/>
      <c r="B34" s="53"/>
      <c r="C34" s="28"/>
      <c r="E34" s="43"/>
      <c r="F34" s="44"/>
    </row>
    <row r="35" spans="1:6" ht="15.75" customHeight="1" x14ac:dyDescent="0.2">
      <c r="A35" s="54"/>
      <c r="B35" s="28"/>
      <c r="C35" s="13"/>
      <c r="E35" s="43"/>
      <c r="F35" s="44"/>
    </row>
    <row r="36" spans="1:6" ht="15.75" customHeight="1" x14ac:dyDescent="0.2">
      <c r="A36" s="55"/>
      <c r="B36" s="28"/>
      <c r="C36" s="13"/>
    </row>
    <row r="37" spans="1:6" ht="15.75" customHeight="1" x14ac:dyDescent="0.2">
      <c r="A37" s="56"/>
      <c r="B37" s="28"/>
      <c r="C37" s="13"/>
    </row>
    <row r="38" spans="1:6" x14ac:dyDescent="0.2">
      <c r="A38" s="56"/>
      <c r="B38" s="28"/>
    </row>
    <row r="39" spans="1:6" x14ac:dyDescent="0.2">
      <c r="A39" s="56"/>
      <c r="B39" s="28"/>
    </row>
    <row r="40" spans="1:6" x14ac:dyDescent="0.2">
      <c r="A40" s="56"/>
      <c r="B40" s="28"/>
    </row>
    <row r="41" spans="1:6" x14ac:dyDescent="0.2">
      <c r="A41" s="56"/>
      <c r="B41" s="28"/>
    </row>
    <row r="42" spans="1:6" x14ac:dyDescent="0.2">
      <c r="A42" s="56"/>
      <c r="B42" s="28"/>
    </row>
    <row r="43" spans="1:6" x14ac:dyDescent="0.2">
      <c r="A43" s="56"/>
      <c r="B43" s="28"/>
    </row>
    <row r="44" spans="1:6" x14ac:dyDescent="0.2">
      <c r="A44" s="56"/>
      <c r="B44" s="28"/>
    </row>
    <row r="45" spans="1:6" x14ac:dyDescent="0.2">
      <c r="A45" s="56"/>
      <c r="B45" s="28"/>
    </row>
    <row r="46" spans="1:6" x14ac:dyDescent="0.2">
      <c r="A46" s="57"/>
      <c r="B46" s="28"/>
    </row>
    <row r="47" spans="1:6" x14ac:dyDescent="0.2">
      <c r="A47" s="57"/>
      <c r="B47" s="28"/>
    </row>
    <row r="48" spans="1:6" x14ac:dyDescent="0.2">
      <c r="A48" s="57"/>
      <c r="B48" s="28"/>
    </row>
    <row r="49" spans="1:2" x14ac:dyDescent="0.2">
      <c r="A49" s="58"/>
      <c r="B49" s="28"/>
    </row>
    <row r="50" spans="1:2" x14ac:dyDescent="0.2">
      <c r="A50" s="12"/>
      <c r="B50" s="13"/>
    </row>
    <row r="51" spans="1:2" x14ac:dyDescent="0.2">
      <c r="A51" s="12" t="str">
        <f>IF(B10&gt;F7,"WAARDE € 0 OMDAT UURPRIJS TE HOOG IS"," ")</f>
        <v xml:space="preserve"> </v>
      </c>
    </row>
  </sheetData>
  <sheetProtection algorithmName="SHA-512" hashValue="81vzYOUUtvsWFt9mBnnwL9oZsjFhFBvTT0SPxwW7nY/u3IWeWbqzYjsSIZ5SxCeeBj2xVpIcdTBCz7XmoIBv8w==" saltValue="nKCDGHz5sSNiprhYPEjtjg==" spinCount="100000" sheet="1" objects="1" scenarios="1" selectLockedCells="1"/>
  <mergeCells count="2">
    <mergeCell ref="A17:B17"/>
    <mergeCell ref="A33:B33"/>
  </mergeCells>
  <dataValidations count="2">
    <dataValidation type="list" allowBlank="1" showInputMessage="1" showErrorMessage="1" sqref="B8" xr:uid="{00000000-0002-0000-0000-000000000000}">
      <formula1>$F$19:$F$21</formula1>
    </dataValidation>
    <dataValidation type="list" allowBlank="1" showInputMessage="1" showErrorMessage="1" sqref="B14" xr:uid="{00000000-0002-0000-0000-000001000000}">
      <formula1>$H$19:$H$23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Gemeente Borne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van der Velde</dc:creator>
  <cp:lastModifiedBy>Hennie Nijhuis</cp:lastModifiedBy>
  <dcterms:created xsi:type="dcterms:W3CDTF">2018-05-03T09:23:35Z</dcterms:created>
  <dcterms:modified xsi:type="dcterms:W3CDTF">2022-04-07T07:14:46Z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SA_GUID">
    <vt:lpwstr>d793e27f-84ae-e6ad-5a14-fb2570cf5d15</vt:lpwstr>
  </property>
  <property fmtid="{D5CDD505-2E9C-101B-9397-08002B2CF9AE}" pid="3" name="CORSA_OBJECTTYPE">
    <vt:lpwstr>S</vt:lpwstr>
  </property>
  <property fmtid="{D5CDD505-2E9C-101B-9397-08002B2CF9AE}" pid="4" name="CORSA_OBJECTID">
    <vt:lpwstr>18bij02335</vt:lpwstr>
  </property>
  <property fmtid="{D5CDD505-2E9C-101B-9397-08002B2CF9AE}" pid="5" name="CORSA_VERSION">
    <vt:lpwstr>1</vt:lpwstr>
  </property>
</Properties>
</file>